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75" windowWidth="28755" windowHeight="12600"/>
  </bookViews>
  <sheets>
    <sheet name="List1" sheetId="1" r:id="rId1"/>
    <sheet name="List2" sheetId="2" r:id="rId2"/>
    <sheet name="List3" sheetId="3" r:id="rId3"/>
  </sheets>
  <definedNames>
    <definedName name="_xlnm.Print_Area" localSheetId="0">List1!$A$1:$V$46</definedName>
  </definedNames>
  <calcPr calcId="124519"/>
</workbook>
</file>

<file path=xl/calcChain.xml><?xml version="1.0" encoding="utf-8"?>
<calcChain xmlns="http://schemas.openxmlformats.org/spreadsheetml/2006/main">
  <c r="H18" i="1"/>
  <c r="H17"/>
  <c r="H16"/>
  <c r="H15"/>
  <c r="H13"/>
  <c r="H12"/>
  <c r="H11"/>
  <c r="H10"/>
  <c r="G25"/>
  <c r="G24"/>
  <c r="G23"/>
  <c r="G22"/>
  <c r="G21"/>
  <c r="G14"/>
  <c r="H14" s="1"/>
  <c r="G4"/>
</calcChain>
</file>

<file path=xl/sharedStrings.xml><?xml version="1.0" encoding="utf-8"?>
<sst xmlns="http://schemas.openxmlformats.org/spreadsheetml/2006/main" count="200" uniqueCount="101">
  <si>
    <t xml:space="preserve">Poř.             č. </t>
  </si>
  <si>
    <t>DVP</t>
  </si>
  <si>
    <t>Taxon latinsky</t>
  </si>
  <si>
    <t>Taxon česky</t>
  </si>
  <si>
    <t>Obvod kmene
cm</t>
  </si>
  <si>
    <t>Průměr kmene
cm</t>
  </si>
  <si>
    <t>Průměr koruny
m</t>
  </si>
  <si>
    <t>Výška dřeviny
m</t>
  </si>
  <si>
    <t>Spodní okraj koruny
m</t>
  </si>
  <si>
    <t>Redukce koruny
%</t>
  </si>
  <si>
    <t>Věková kategorie
1 - 5</t>
  </si>
  <si>
    <t>Vitalita
1 - 5</t>
  </si>
  <si>
    <t>Zdravotní stav
1 - 5</t>
  </si>
  <si>
    <t>Sadov.hodnota
1-5</t>
  </si>
  <si>
    <r>
      <t>Plocha porostu
neredukovaná m</t>
    </r>
    <r>
      <rPr>
        <vertAlign val="superscript"/>
        <sz val="11"/>
        <rFont val="Calibri"/>
        <family val="2"/>
        <charset val="238"/>
      </rPr>
      <t>2</t>
    </r>
  </si>
  <si>
    <r>
      <t>Plocha porostu
redukovaná m</t>
    </r>
    <r>
      <rPr>
        <vertAlign val="superscript"/>
        <sz val="11"/>
        <rFont val="Calibri"/>
        <family val="2"/>
        <charset val="238"/>
      </rPr>
      <t>2</t>
    </r>
  </si>
  <si>
    <t>Pěstební                      opatření/ Plocha k odstranění</t>
  </si>
  <si>
    <t>Pozemek parc. č.</t>
  </si>
  <si>
    <t>Poznámka</t>
  </si>
  <si>
    <t>S</t>
  </si>
  <si>
    <t>K</t>
  </si>
  <si>
    <t>Tilia cordata</t>
  </si>
  <si>
    <t>lípa srdčitá</t>
  </si>
  <si>
    <t>1ks</t>
  </si>
  <si>
    <t>VYSVĚTLIVKY:</t>
  </si>
  <si>
    <r>
      <rPr>
        <b/>
        <sz val="10"/>
        <rFont val="Calibri"/>
        <family val="2"/>
        <charset val="238"/>
      </rPr>
      <t>Obvody kmenů byly měřeny</t>
    </r>
    <r>
      <rPr>
        <sz val="10"/>
        <rFont val="Calibri"/>
        <family val="2"/>
        <charset val="238"/>
      </rPr>
      <t xml:space="preserve"> dle Metodického doporučení Ministerstva životního prostředí, odboru obecné ochrany přírody a krajiny, k aplikaci některých ustanovení vyhlášky Ministerstva životního prostředí č. 189/2013 Sb., o ochraně dřevin a povolování jejich kácení, ve znění pozdějších předpisů, Věstník, ROČNÍK XV –leden 2015 – ČÁST 1. Pokud nelze obvod kmene změřit ve výšce 130 cm (např. se kmen větví na kosterní větve v nižší výšce), měří se obvod kmene v nižší výšce tam, kde je nejméně ovlivněn kořenovými náběhy a začínajícím větvením, Pokud se jedná o stromy větvící se již od země na více kmenů (tzv. vícekmeny), pak se bere za základ průměr náhradního kmene ve výšce 130 cm. Průměr (obvod) náhradního kmene se získá pomocí přepočtového vzorce. V kolonce průměr kmene je vepsán průměr náhradního kmene (např. 102*).</t>
    </r>
  </si>
  <si>
    <t>Typ DVP ( dřevinného vegetačního prvku)</t>
  </si>
  <si>
    <t>keř nebo keřová skupina</t>
  </si>
  <si>
    <t>soliterní strom</t>
  </si>
  <si>
    <t xml:space="preserve">Zastoupení taxonu                            %, ks </t>
  </si>
  <si>
    <t>Pokryvnost                                       %</t>
  </si>
  <si>
    <t>Spiraea x van houttei</t>
  </si>
  <si>
    <t>tavolník van Houtteův</t>
  </si>
  <si>
    <t>Sophora japonica</t>
  </si>
  <si>
    <t>jerlín japonský</t>
  </si>
  <si>
    <t>Pinus nigra</t>
  </si>
  <si>
    <t>borovice černá</t>
  </si>
  <si>
    <t>Lonicera tatarica</t>
  </si>
  <si>
    <t>zimolez tatarský</t>
  </si>
  <si>
    <t>Taxus sp.</t>
  </si>
  <si>
    <t>tis, sloupovitý</t>
  </si>
  <si>
    <t>PŘESAZENÍ DŘEVIN</t>
  </si>
  <si>
    <t>Cotoneaster sp.</t>
  </si>
  <si>
    <t>skalník</t>
  </si>
  <si>
    <t>101                 v 0,8m</t>
  </si>
  <si>
    <t>32                v 0,8m</t>
  </si>
  <si>
    <t>24                 v 0,8m</t>
  </si>
  <si>
    <t>A</t>
  </si>
  <si>
    <t>B</t>
  </si>
  <si>
    <t>C</t>
  </si>
  <si>
    <t>D</t>
  </si>
  <si>
    <t>E</t>
  </si>
  <si>
    <t>37 v 0,3m</t>
  </si>
  <si>
    <t>115 v 0,3m</t>
  </si>
  <si>
    <t>7</t>
  </si>
  <si>
    <t>infekce kmene</t>
  </si>
  <si>
    <t>11</t>
  </si>
  <si>
    <t>8</t>
  </si>
  <si>
    <t>13</t>
  </si>
  <si>
    <t>12</t>
  </si>
  <si>
    <t>možná infekce báze kmene</t>
  </si>
  <si>
    <t>9</t>
  </si>
  <si>
    <t>mechanické poškození kmene</t>
  </si>
  <si>
    <t>klesající vitalita</t>
  </si>
  <si>
    <t>infekce kmene, dutina</t>
  </si>
  <si>
    <t>Všechny stromy č. 9-17 jsou součástí aleje, podléhají povolení ke kácení.</t>
  </si>
  <si>
    <t>ODS</t>
  </si>
  <si>
    <t xml:space="preserve"> 1 / 2</t>
  </si>
  <si>
    <t>dvojkmen v 1m</t>
  </si>
  <si>
    <t xml:space="preserve"> 1 /2</t>
  </si>
  <si>
    <t xml:space="preserve"> 1/2</t>
  </si>
  <si>
    <t xml:space="preserve"> 3/ 4 </t>
  </si>
  <si>
    <t>Hedera helix</t>
  </si>
  <si>
    <t>břečťan popínavý</t>
  </si>
  <si>
    <t>na přístřešku popelnice</t>
  </si>
  <si>
    <t>1</t>
  </si>
  <si>
    <t>5ks</t>
  </si>
  <si>
    <t>1,2</t>
  </si>
  <si>
    <t>sloupovitý, vykloněný, neperspektivní</t>
  </si>
  <si>
    <t>3,5</t>
  </si>
  <si>
    <t>řídká koruna, dvojkmen srostlý u země, boulovitá báze</t>
  </si>
  <si>
    <t xml:space="preserve">   DŘEVINA určená k přesazení</t>
  </si>
  <si>
    <t>75                 v 0,8m</t>
  </si>
  <si>
    <t>přesadit</t>
  </si>
  <si>
    <r>
      <t xml:space="preserve">   DŘEVINA NADLIMITNÍ - </t>
    </r>
    <r>
      <rPr>
        <b/>
        <sz val="10"/>
        <rFont val="Calibri"/>
        <family val="2"/>
        <charset val="238"/>
      </rPr>
      <t xml:space="preserve">vyžaduje povolení ke kácení </t>
    </r>
    <r>
      <rPr>
        <sz val="10"/>
        <rFont val="Calibri"/>
        <family val="2"/>
        <charset val="238"/>
      </rPr>
      <t>(u stromů obvod kmene nad 80 cm ve výšce 1,3 m,u keřů a součet zapoj. porostů výměra nad 40 m2)  - důvod ke kácení: STAVEBNÍ ÚPRAVY</t>
    </r>
  </si>
  <si>
    <r>
      <t xml:space="preserve">   DŘEVINA PODLIMITNÍ - </t>
    </r>
    <r>
      <rPr>
        <b/>
        <sz val="10"/>
        <rFont val="Calibri"/>
        <family val="2"/>
        <charset val="238"/>
      </rPr>
      <t xml:space="preserve">nevyžaduje povolení ke kácení </t>
    </r>
    <r>
      <rPr>
        <sz val="10"/>
        <rFont val="Calibri"/>
        <family val="2"/>
        <charset val="238"/>
      </rPr>
      <t>(u stromů obvod kmene do 80 cm ve výšce 1,3 m, soliterní keře, nezapojené a rozvolněné keřové skupiny, ovocná dřevina na poz. zahrada)</t>
    </r>
  </si>
  <si>
    <t>vrostlá bezinka, výrazně proschlá koruna, na svážku, neperspektivní, od 0,5m dvojkmen</t>
  </si>
  <si>
    <t>5</t>
  </si>
  <si>
    <t xml:space="preserve"> 2/3</t>
  </si>
  <si>
    <t>153/1</t>
  </si>
  <si>
    <t>153/40</t>
  </si>
  <si>
    <t>153/33</t>
  </si>
  <si>
    <t>153/32</t>
  </si>
  <si>
    <t>153/31</t>
  </si>
  <si>
    <t>mladá výsadba, 3 kůly</t>
  </si>
  <si>
    <t>4</t>
  </si>
  <si>
    <r>
      <t>Dendrologické hodnoty dřevin č. 9-17 byly převzaty z "</t>
    </r>
    <r>
      <rPr>
        <b/>
        <sz val="11"/>
        <color theme="1"/>
        <rFont val="Calibri"/>
        <family val="2"/>
        <charset val="238"/>
        <scheme val="minor"/>
      </rPr>
      <t>Dendrologický průzkum - ul. Mostní, Kralupy nad Vltavou</t>
    </r>
    <r>
      <rPr>
        <sz val="11"/>
        <color theme="1"/>
        <rFont val="Calibri"/>
        <family val="2"/>
        <charset val="238"/>
        <scheme val="minor"/>
      </rPr>
      <t xml:space="preserve">". Autor: Treewalker, David Hora, DiS. 09/2021. U lípy č. 13 byl nově přeměřen obvod, tj. 144 cm. </t>
    </r>
  </si>
  <si>
    <t>Ulmus glabra</t>
  </si>
  <si>
    <t>jilm drsný</t>
  </si>
  <si>
    <t>Průměr kmene
u země v cm</t>
  </si>
  <si>
    <t xml:space="preserve">   DŘEVINA k ponechání</t>
  </si>
</sst>
</file>

<file path=xl/styles.xml><?xml version="1.0" encoding="utf-8"?>
<styleSheet xmlns="http://schemas.openxmlformats.org/spreadsheetml/2006/main">
  <fonts count="18">
    <font>
      <sz val="11"/>
      <color theme="1"/>
      <name val="Calibri"/>
      <family val="2"/>
      <charset val="238"/>
      <scheme val="minor"/>
    </font>
    <font>
      <sz val="11"/>
      <name val="Calibri"/>
      <family val="2"/>
      <charset val="238"/>
      <scheme val="minor"/>
    </font>
    <font>
      <vertAlign val="superscript"/>
      <sz val="11"/>
      <name val="Calibri"/>
      <family val="2"/>
      <charset val="238"/>
    </font>
    <font>
      <sz val="9"/>
      <name val="Arial CE"/>
      <family val="2"/>
      <charset val="238"/>
    </font>
    <font>
      <sz val="13"/>
      <name val="Calibri"/>
      <family val="2"/>
      <charset val="238"/>
      <scheme val="minor"/>
    </font>
    <font>
      <sz val="12"/>
      <name val="Calibri"/>
      <family val="2"/>
      <charset val="238"/>
      <scheme val="minor"/>
    </font>
    <font>
      <sz val="12"/>
      <name val="Arial CE"/>
      <family val="2"/>
      <charset val="238"/>
    </font>
    <font>
      <b/>
      <sz val="10"/>
      <name val="Calibri"/>
      <family val="2"/>
      <charset val="238"/>
      <scheme val="minor"/>
    </font>
    <font>
      <sz val="10"/>
      <name val="Calibri"/>
      <family val="2"/>
      <charset val="238"/>
      <scheme val="minor"/>
    </font>
    <font>
      <b/>
      <sz val="10"/>
      <name val="Calibri"/>
      <family val="2"/>
      <charset val="238"/>
    </font>
    <font>
      <sz val="10"/>
      <name val="Calibri"/>
      <family val="2"/>
      <charset val="238"/>
    </font>
    <font>
      <sz val="9"/>
      <name val="Calibri"/>
      <family val="2"/>
      <charset val="238"/>
      <scheme val="minor"/>
    </font>
    <font>
      <sz val="28"/>
      <name val="Arial CE"/>
      <family val="2"/>
      <charset val="238"/>
    </font>
    <font>
      <b/>
      <sz val="11"/>
      <color theme="1"/>
      <name val="Calibri"/>
      <family val="2"/>
      <charset val="238"/>
      <scheme val="minor"/>
    </font>
    <font>
      <b/>
      <sz val="11"/>
      <name val="Calibri"/>
      <family val="2"/>
      <charset val="238"/>
      <scheme val="minor"/>
    </font>
    <font>
      <sz val="26"/>
      <color rgb="FFFF0000"/>
      <name val="Calibri"/>
      <family val="2"/>
      <charset val="238"/>
      <scheme val="minor"/>
    </font>
    <font>
      <b/>
      <sz val="13"/>
      <name val="Calibri"/>
      <family val="2"/>
      <charset val="238"/>
      <scheme val="minor"/>
    </font>
    <font>
      <sz val="10"/>
      <color theme="1"/>
      <name val="Calibri"/>
      <family val="2"/>
      <charset val="238"/>
      <scheme val="minor"/>
    </font>
  </fonts>
  <fills count="5">
    <fill>
      <patternFill patternType="none"/>
    </fill>
    <fill>
      <patternFill patternType="gray125"/>
    </fill>
    <fill>
      <patternFill patternType="solid">
        <fgColor theme="5" tint="0.59999389629810485"/>
        <bgColor indexed="64"/>
      </patternFill>
    </fill>
    <fill>
      <patternFill patternType="solid">
        <fgColor theme="4" tint="0.59999389629810485"/>
        <bgColor indexed="64"/>
      </patternFill>
    </fill>
    <fill>
      <patternFill patternType="solid">
        <fgColor theme="7" tint="0.399975585192419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0">
    <xf numFmtId="0" fontId="0" fillId="0" borderId="0" xfId="0"/>
    <xf numFmtId="0" fontId="3" fillId="0" borderId="0" xfId="0" applyFont="1" applyFill="1"/>
    <xf numFmtId="0" fontId="6" fillId="0" borderId="0" xfId="0" applyFont="1" applyFill="1"/>
    <xf numFmtId="0" fontId="8" fillId="0" borderId="0" xfId="0" applyFont="1" applyFill="1" applyAlignment="1">
      <alignment horizontal="center" vertical="center"/>
    </xf>
    <xf numFmtId="0" fontId="8" fillId="0" borderId="0" xfId="0" applyFont="1" applyFill="1" applyAlignment="1">
      <alignment vertical="center"/>
    </xf>
    <xf numFmtId="49" fontId="8" fillId="0" borderId="0" xfId="0" applyNumberFormat="1" applyFont="1" applyFill="1" applyAlignment="1">
      <alignment horizontal="center" vertical="center"/>
    </xf>
    <xf numFmtId="0" fontId="8" fillId="0" borderId="0" xfId="0" applyFont="1" applyFill="1" applyBorder="1" applyAlignment="1">
      <alignment horizontal="center" vertical="center"/>
    </xf>
    <xf numFmtId="0" fontId="8" fillId="0" borderId="0" xfId="0" applyFont="1" applyFill="1"/>
    <xf numFmtId="3" fontId="7" fillId="0" borderId="0" xfId="0" applyNumberFormat="1" applyFont="1" applyFill="1" applyBorder="1" applyAlignment="1">
      <alignment horizontal="left" vertical="center"/>
    </xf>
    <xf numFmtId="0" fontId="7" fillId="0" borderId="0" xfId="0" applyFont="1" applyFill="1" applyBorder="1" applyAlignment="1">
      <alignment horizontal="left"/>
    </xf>
    <xf numFmtId="1" fontId="8" fillId="0" borderId="0" xfId="0" applyNumberFormat="1" applyFont="1" applyFill="1" applyBorder="1" applyAlignment="1">
      <alignment horizontal="center" vertical="center"/>
    </xf>
    <xf numFmtId="3" fontId="8" fillId="0" borderId="0" xfId="0" applyNumberFormat="1" applyFont="1" applyFill="1" applyBorder="1" applyAlignment="1">
      <alignment horizontal="center" vertical="center"/>
    </xf>
    <xf numFmtId="0" fontId="0" fillId="0" borderId="0" xfId="0" applyFill="1"/>
    <xf numFmtId="0" fontId="3" fillId="0" borderId="0" xfId="0" applyFont="1" applyFill="1" applyAlignment="1">
      <alignment horizontal="center" vertical="center"/>
    </xf>
    <xf numFmtId="0" fontId="7" fillId="0" borderId="0" xfId="0" applyFont="1" applyFill="1" applyAlignment="1">
      <alignment vertical="center"/>
    </xf>
    <xf numFmtId="0" fontId="8" fillId="0" borderId="0" xfId="0" applyFont="1" applyFill="1" applyAlignment="1">
      <alignment horizontal="left" vertical="center"/>
    </xf>
    <xf numFmtId="0" fontId="11" fillId="0" borderId="0" xfId="0" applyFont="1" applyFill="1" applyAlignment="1">
      <alignment horizontal="left"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5" fillId="0" borderId="5" xfId="0" applyFont="1" applyFill="1" applyBorder="1" applyAlignment="1">
      <alignment vertical="center" wrapText="1"/>
    </xf>
    <xf numFmtId="0" fontId="5" fillId="0" borderId="5" xfId="0" applyFont="1" applyFill="1" applyBorder="1" applyAlignment="1">
      <alignment horizontal="center" vertical="center" wrapText="1"/>
    </xf>
    <xf numFmtId="0" fontId="5" fillId="0" borderId="5" xfId="0" applyFont="1" applyFill="1" applyBorder="1" applyAlignment="1">
      <alignment horizontal="center" vertical="center"/>
    </xf>
    <xf numFmtId="1" fontId="5" fillId="0" borderId="5"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xf>
    <xf numFmtId="1" fontId="5" fillId="0" borderId="5" xfId="0" applyNumberFormat="1" applyFont="1" applyFill="1" applyBorder="1" applyAlignment="1">
      <alignment horizontal="center" vertical="center"/>
    </xf>
    <xf numFmtId="0" fontId="5" fillId="0" borderId="5" xfId="0" applyNumberFormat="1" applyFont="1" applyFill="1" applyBorder="1" applyAlignment="1">
      <alignment horizontal="center" vertical="center" wrapText="1"/>
    </xf>
    <xf numFmtId="0" fontId="5" fillId="0" borderId="6" xfId="0" applyFont="1" applyFill="1" applyBorder="1" applyAlignment="1">
      <alignment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49" fontId="1" fillId="0" borderId="2" xfId="0" applyNumberFormat="1" applyFont="1" applyFill="1" applyBorder="1" applyAlignment="1">
      <alignment horizontal="center" vertical="center" textRotation="90" wrapText="1"/>
    </xf>
    <xf numFmtId="0" fontId="8" fillId="0" borderId="0" xfId="0" applyFont="1" applyFill="1" applyAlignment="1">
      <alignment vertical="center"/>
    </xf>
    <xf numFmtId="0" fontId="4" fillId="2" borderId="1" xfId="0" applyFont="1" applyFill="1" applyBorder="1" applyAlignment="1">
      <alignment horizontal="center" vertical="center"/>
    </xf>
    <xf numFmtId="0" fontId="4" fillId="2" borderId="1" xfId="0" applyFont="1" applyFill="1" applyBorder="1" applyAlignment="1">
      <alignment vertical="center" wrapText="1"/>
    </xf>
    <xf numFmtId="0" fontId="4" fillId="3" borderId="1" xfId="0" applyFont="1" applyFill="1" applyBorder="1" applyAlignment="1">
      <alignment horizontal="center" vertical="center"/>
    </xf>
    <xf numFmtId="0" fontId="4" fillId="3" borderId="1" xfId="0" applyFont="1" applyFill="1" applyBorder="1" applyAlignment="1">
      <alignment vertical="center" wrapText="1"/>
    </xf>
    <xf numFmtId="0" fontId="4" fillId="2" borderId="3" xfId="0" applyFont="1" applyFill="1" applyBorder="1" applyAlignment="1">
      <alignment horizontal="center" vertical="center"/>
    </xf>
    <xf numFmtId="0" fontId="4" fillId="2" borderId="3" xfId="0" applyFont="1" applyFill="1" applyBorder="1" applyAlignment="1">
      <alignment vertical="center" wrapText="1"/>
    </xf>
    <xf numFmtId="0" fontId="4" fillId="4" borderId="1" xfId="0" applyFont="1" applyFill="1" applyBorder="1" applyAlignment="1">
      <alignment horizontal="center" vertical="center"/>
    </xf>
    <xf numFmtId="0" fontId="4" fillId="3"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3" borderId="2" xfId="0" applyFont="1" applyFill="1" applyBorder="1" applyAlignment="1">
      <alignment vertical="center" wrapText="1"/>
    </xf>
    <xf numFmtId="0" fontId="5" fillId="3" borderId="2" xfId="0" applyFont="1" applyFill="1" applyBorder="1" applyAlignment="1">
      <alignment vertical="center" wrapText="1"/>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xf>
    <xf numFmtId="1" fontId="5" fillId="3" borderId="2" xfId="0" applyNumberFormat="1" applyFont="1" applyFill="1" applyBorder="1" applyAlignment="1">
      <alignment horizontal="center" vertical="center" wrapText="1"/>
    </xf>
    <xf numFmtId="49" fontId="5" fillId="3" borderId="2" xfId="0" applyNumberFormat="1" applyFont="1" applyFill="1" applyBorder="1" applyAlignment="1">
      <alignment horizontal="center" vertical="center"/>
    </xf>
    <xf numFmtId="1" fontId="5" fillId="3" borderId="2" xfId="0" applyNumberFormat="1" applyFont="1" applyFill="1" applyBorder="1" applyAlignment="1">
      <alignment horizontal="center" vertical="center"/>
    </xf>
    <xf numFmtId="0" fontId="5" fillId="3" borderId="2" xfId="0" applyNumberFormat="1" applyFont="1" applyFill="1" applyBorder="1" applyAlignment="1">
      <alignment horizontal="center" vertical="center" wrapText="1"/>
    </xf>
    <xf numFmtId="0" fontId="5" fillId="3" borderId="1" xfId="0" applyFont="1" applyFill="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center"/>
    </xf>
    <xf numFmtId="1" fontId="5"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xf>
    <xf numFmtId="1" fontId="5" fillId="3" borderId="1" xfId="0" applyNumberFormat="1" applyFont="1" applyFill="1" applyBorder="1" applyAlignment="1">
      <alignment horizontal="center" vertical="center"/>
    </xf>
    <xf numFmtId="0" fontId="5" fillId="3" borderId="1" xfId="0" applyNumberFormat="1" applyFont="1" applyFill="1" applyBorder="1" applyAlignment="1">
      <alignment horizontal="center" vertical="center" wrapText="1"/>
    </xf>
    <xf numFmtId="0" fontId="12" fillId="0" borderId="0" xfId="0" applyFont="1" applyFill="1"/>
    <xf numFmtId="0" fontId="4" fillId="2" borderId="2" xfId="0" applyFont="1" applyFill="1" applyBorder="1" applyAlignment="1">
      <alignment vertical="center" wrapText="1"/>
    </xf>
    <xf numFmtId="0" fontId="5" fillId="2" borderId="2" xfId="0" applyFont="1" applyFill="1" applyBorder="1" applyAlignment="1">
      <alignment vertical="center" wrapText="1"/>
    </xf>
    <xf numFmtId="1" fontId="5" fillId="2" borderId="2" xfId="0" applyNumberFormat="1" applyFont="1" applyFill="1" applyBorder="1" applyAlignment="1">
      <alignment horizontal="center" vertical="center" wrapText="1"/>
    </xf>
    <xf numFmtId="0" fontId="5" fillId="2" borderId="2" xfId="0" applyFont="1" applyFill="1" applyBorder="1" applyAlignment="1">
      <alignment horizontal="center" vertical="center"/>
    </xf>
    <xf numFmtId="49" fontId="5" fillId="2" borderId="2" xfId="0" applyNumberFormat="1" applyFont="1" applyFill="1" applyBorder="1" applyAlignment="1">
      <alignment horizontal="center" vertical="center"/>
    </xf>
    <xf numFmtId="1" fontId="5" fillId="2" borderId="2" xfId="0" applyNumberFormat="1" applyFont="1" applyFill="1" applyBorder="1" applyAlignment="1">
      <alignment horizontal="center" vertical="center"/>
    </xf>
    <xf numFmtId="0" fontId="5" fillId="2" borderId="2" xfId="0" applyNumberFormat="1" applyFont="1" applyFill="1" applyBorder="1" applyAlignment="1">
      <alignment horizontal="center" vertical="center" wrapText="1"/>
    </xf>
    <xf numFmtId="0" fontId="5" fillId="2" borderId="1" xfId="0" applyFont="1" applyFill="1" applyBorder="1" applyAlignment="1">
      <alignment vertical="center" wrapText="1"/>
    </xf>
    <xf numFmtId="0" fontId="5" fillId="2" borderId="1" xfId="0" applyFont="1" applyFill="1" applyBorder="1" applyAlignment="1">
      <alignment horizontal="center" vertical="center"/>
    </xf>
    <xf numFmtId="1" fontId="5" fillId="2" borderId="1" xfId="0" applyNumberFormat="1" applyFont="1" applyFill="1" applyBorder="1" applyAlignment="1">
      <alignment horizontal="center" vertical="center"/>
    </xf>
    <xf numFmtId="0"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3" xfId="0" applyFont="1" applyFill="1" applyBorder="1" applyAlignment="1">
      <alignment vertical="center" wrapText="1"/>
    </xf>
    <xf numFmtId="0" fontId="5" fillId="2" borderId="3" xfId="0"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0" fontId="5" fillId="2" borderId="3" xfId="0" applyFont="1" applyFill="1" applyBorder="1" applyAlignment="1">
      <alignment horizontal="center" vertical="center"/>
    </xf>
    <xf numFmtId="49" fontId="5" fillId="2" borderId="3" xfId="0" applyNumberFormat="1" applyFont="1" applyFill="1" applyBorder="1" applyAlignment="1">
      <alignment horizontal="center" vertical="center"/>
    </xf>
    <xf numFmtId="1" fontId="5" fillId="2" borderId="3" xfId="0" applyNumberFormat="1" applyFont="1" applyFill="1" applyBorder="1" applyAlignment="1">
      <alignment horizontal="center" vertical="center"/>
    </xf>
    <xf numFmtId="0" fontId="5" fillId="2" borderId="3" xfId="0" applyNumberFormat="1" applyFont="1" applyFill="1" applyBorder="1" applyAlignment="1">
      <alignment horizontal="center" vertical="center" wrapText="1"/>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Border="1" applyAlignment="1">
      <alignment horizontal="center" vertical="center"/>
    </xf>
    <xf numFmtId="49" fontId="1" fillId="0" borderId="0" xfId="0" applyNumberFormat="1" applyFont="1" applyAlignment="1">
      <alignment horizontal="center" vertical="center"/>
    </xf>
    <xf numFmtId="0" fontId="1" fillId="0" borderId="0" xfId="0" applyFont="1" applyFill="1" applyAlignment="1">
      <alignment horizontal="center" vertical="center"/>
    </xf>
    <xf numFmtId="0" fontId="1" fillId="0" borderId="0" xfId="0" applyFont="1" applyFill="1" applyAlignment="1">
      <alignment vertical="center"/>
    </xf>
    <xf numFmtId="49" fontId="1" fillId="0" borderId="0" xfId="0" applyNumberFormat="1" applyFont="1" applyFill="1" applyAlignment="1">
      <alignment horizontal="center" vertical="center"/>
    </xf>
    <xf numFmtId="0" fontId="1" fillId="0" borderId="0"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0" borderId="0" xfId="0" applyFont="1"/>
    <xf numFmtId="0" fontId="1" fillId="0" borderId="0"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xf numFmtId="0" fontId="16" fillId="0" borderId="5" xfId="0" applyFont="1" applyFill="1" applyBorder="1" applyAlignment="1">
      <alignment vertical="center" wrapText="1"/>
    </xf>
    <xf numFmtId="16" fontId="5" fillId="2" borderId="3" xfId="0" applyNumberFormat="1" applyFont="1" applyFill="1" applyBorder="1" applyAlignment="1">
      <alignment horizontal="center" vertical="center"/>
    </xf>
    <xf numFmtId="0" fontId="15" fillId="0" borderId="0" xfId="0" applyFont="1" applyFill="1"/>
    <xf numFmtId="0" fontId="4" fillId="4" borderId="3" xfId="0" applyFont="1" applyFill="1" applyBorder="1" applyAlignment="1">
      <alignment horizontal="center" vertical="center"/>
    </xf>
    <xf numFmtId="0" fontId="4" fillId="4" borderId="3" xfId="0" applyFont="1" applyFill="1" applyBorder="1" applyAlignment="1">
      <alignment vertical="center" wrapText="1"/>
    </xf>
    <xf numFmtId="0" fontId="5" fillId="4" borderId="3" xfId="0" applyFont="1" applyFill="1" applyBorder="1" applyAlignment="1">
      <alignment vertical="center" wrapText="1"/>
    </xf>
    <xf numFmtId="0" fontId="5" fillId="4" borderId="3" xfId="0" applyFont="1" applyFill="1" applyBorder="1" applyAlignment="1">
      <alignment horizontal="center" vertical="center" wrapText="1"/>
    </xf>
    <xf numFmtId="0" fontId="5" fillId="4" borderId="3" xfId="0" applyFont="1" applyFill="1" applyBorder="1" applyAlignment="1">
      <alignment horizontal="center" vertical="center"/>
    </xf>
    <xf numFmtId="49" fontId="5" fillId="4" borderId="3" xfId="0" applyNumberFormat="1" applyFont="1" applyFill="1" applyBorder="1" applyAlignment="1">
      <alignment horizontal="center" vertical="center"/>
    </xf>
    <xf numFmtId="1" fontId="5" fillId="4" borderId="3" xfId="0" applyNumberFormat="1" applyFont="1" applyFill="1" applyBorder="1" applyAlignment="1">
      <alignment horizontal="center" vertical="center"/>
    </xf>
    <xf numFmtId="0" fontId="5" fillId="4" borderId="3"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1" xfId="0" applyFont="1" applyFill="1" applyBorder="1" applyAlignment="1">
      <alignment horizontal="center" vertical="center"/>
    </xf>
    <xf numFmtId="49" fontId="5" fillId="4" borderId="1" xfId="0" applyNumberFormat="1" applyFont="1" applyFill="1" applyBorder="1" applyAlignment="1">
      <alignment horizontal="center" vertical="center"/>
    </xf>
    <xf numFmtId="1" fontId="5" fillId="4" borderId="1" xfId="0" applyNumberFormat="1" applyFont="1" applyFill="1" applyBorder="1" applyAlignment="1">
      <alignment horizontal="center" vertical="center"/>
    </xf>
    <xf numFmtId="0" fontId="14" fillId="0" borderId="1" xfId="0" applyFont="1" applyBorder="1" applyAlignment="1">
      <alignment horizontal="center" vertical="center"/>
    </xf>
    <xf numFmtId="0" fontId="8" fillId="0" borderId="0" xfId="0" applyFont="1" applyAlignment="1">
      <alignment vertical="center"/>
    </xf>
    <xf numFmtId="0" fontId="8" fillId="0" borderId="0" xfId="0" applyFont="1" applyAlignment="1">
      <alignment horizontal="left" vertical="center"/>
    </xf>
    <xf numFmtId="0" fontId="17" fillId="0" borderId="0" xfId="0" applyFont="1" applyFill="1"/>
    <xf numFmtId="0" fontId="1" fillId="4" borderId="1" xfId="0" applyFont="1" applyFill="1" applyBorder="1" applyAlignment="1">
      <alignment horizontal="center"/>
    </xf>
    <xf numFmtId="0" fontId="4" fillId="0" borderId="2"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5" fillId="0" borderId="1" xfId="0" applyFont="1" applyFill="1" applyBorder="1" applyAlignment="1">
      <alignment vertical="center" wrapText="1"/>
    </xf>
    <xf numFmtId="1"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49" fontId="5" fillId="0" borderId="1" xfId="0" applyNumberFormat="1" applyFont="1" applyFill="1" applyBorder="1" applyAlignment="1">
      <alignment horizontal="center" vertical="center"/>
    </xf>
    <xf numFmtId="1" fontId="5" fillId="0" borderId="1" xfId="0" applyNumberFormat="1" applyFont="1" applyFill="1" applyBorder="1" applyAlignment="1">
      <alignment horizontal="center" vertical="center"/>
    </xf>
    <xf numFmtId="0" fontId="5" fillId="0" borderId="1" xfId="0" applyNumberFormat="1" applyFont="1" applyFill="1" applyBorder="1" applyAlignment="1">
      <alignment horizontal="center" vertical="center" wrapText="1"/>
    </xf>
    <xf numFmtId="0" fontId="8" fillId="0" borderId="0" xfId="0" applyFont="1" applyFill="1" applyAlignment="1">
      <alignment vertical="center" wrapText="1"/>
    </xf>
    <xf numFmtId="0" fontId="8" fillId="0" borderId="0" xfId="0" applyFont="1" applyFill="1" applyAlignment="1">
      <alignment vertical="center"/>
    </xf>
    <xf numFmtId="0" fontId="8" fillId="0" borderId="0" xfId="0" applyFont="1" applyFill="1" applyAlignment="1"/>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B46"/>
  <sheetViews>
    <sheetView showGridLines="0" tabSelected="1" view="pageBreakPreview" zoomScale="60" workbookViewId="0">
      <selection activeCell="V46" sqref="A1:V46"/>
    </sheetView>
  </sheetViews>
  <sheetFormatPr defaultRowHeight="15"/>
  <cols>
    <col min="1" max="2" width="6.7109375" style="12" customWidth="1"/>
    <col min="3" max="3" width="22.5703125" style="12" customWidth="1"/>
    <col min="4" max="4" width="22.85546875" style="12" customWidth="1"/>
    <col min="5" max="5" width="6.7109375" style="12" customWidth="1"/>
    <col min="6" max="6" width="9" style="12" customWidth="1"/>
    <col min="7" max="8" width="8.85546875" style="12" customWidth="1"/>
    <col min="9" max="19" width="6.7109375" style="12" customWidth="1"/>
    <col min="20" max="20" width="10.28515625" style="12" customWidth="1"/>
    <col min="21" max="21" width="8.85546875" style="12" customWidth="1"/>
    <col min="22" max="22" width="29" style="12" customWidth="1"/>
    <col min="23" max="16384" width="9.140625" style="12"/>
  </cols>
  <sheetData>
    <row r="1" spans="1:28" ht="96.75" customHeight="1">
      <c r="A1" s="27" t="s">
        <v>0</v>
      </c>
      <c r="B1" s="27" t="s">
        <v>1</v>
      </c>
      <c r="C1" s="28" t="s">
        <v>2</v>
      </c>
      <c r="D1" s="28" t="s">
        <v>3</v>
      </c>
      <c r="E1" s="29" t="s">
        <v>29</v>
      </c>
      <c r="F1" s="29" t="s">
        <v>4</v>
      </c>
      <c r="G1" s="29" t="s">
        <v>5</v>
      </c>
      <c r="H1" s="29" t="s">
        <v>99</v>
      </c>
      <c r="I1" s="29" t="s">
        <v>6</v>
      </c>
      <c r="J1" s="29" t="s">
        <v>7</v>
      </c>
      <c r="K1" s="29" t="s">
        <v>8</v>
      </c>
      <c r="L1" s="29" t="s">
        <v>9</v>
      </c>
      <c r="M1" s="29" t="s">
        <v>10</v>
      </c>
      <c r="N1" s="29" t="s">
        <v>11</v>
      </c>
      <c r="O1" s="29" t="s">
        <v>12</v>
      </c>
      <c r="P1" s="29" t="s">
        <v>13</v>
      </c>
      <c r="Q1" s="29" t="s">
        <v>14</v>
      </c>
      <c r="R1" s="29" t="s">
        <v>30</v>
      </c>
      <c r="S1" s="29" t="s">
        <v>15</v>
      </c>
      <c r="T1" s="29" t="s">
        <v>16</v>
      </c>
      <c r="U1" s="29" t="s">
        <v>17</v>
      </c>
      <c r="V1" s="27" t="s">
        <v>18</v>
      </c>
      <c r="W1" s="1"/>
      <c r="X1" s="1"/>
      <c r="Y1" s="1"/>
      <c r="Z1" s="1"/>
      <c r="AA1" s="1"/>
      <c r="AB1" s="1"/>
    </row>
    <row r="2" spans="1:28" ht="38.25" customHeight="1">
      <c r="A2" s="35">
        <v>1</v>
      </c>
      <c r="B2" s="35" t="s">
        <v>19</v>
      </c>
      <c r="C2" s="36" t="s">
        <v>21</v>
      </c>
      <c r="D2" s="68" t="s">
        <v>22</v>
      </c>
      <c r="E2" s="69"/>
      <c r="F2" s="70" t="s">
        <v>44</v>
      </c>
      <c r="G2" s="70" t="s">
        <v>45</v>
      </c>
      <c r="H2" s="70">
        <v>42</v>
      </c>
      <c r="I2" s="71">
        <v>6</v>
      </c>
      <c r="J2" s="72" t="s">
        <v>61</v>
      </c>
      <c r="K2" s="71">
        <v>1.3</v>
      </c>
      <c r="L2" s="71">
        <v>20</v>
      </c>
      <c r="M2" s="73">
        <v>2</v>
      </c>
      <c r="N2" s="71">
        <v>1</v>
      </c>
      <c r="O2" s="89" t="s">
        <v>67</v>
      </c>
      <c r="P2" s="71">
        <v>3</v>
      </c>
      <c r="Q2" s="71"/>
      <c r="R2" s="73"/>
      <c r="S2" s="71"/>
      <c r="T2" s="71" t="s">
        <v>66</v>
      </c>
      <c r="U2" s="74" t="s">
        <v>89</v>
      </c>
      <c r="V2" s="68" t="s">
        <v>68</v>
      </c>
      <c r="W2" s="1"/>
      <c r="X2" s="1"/>
      <c r="Y2" s="1"/>
      <c r="Z2" s="1"/>
      <c r="AA2" s="1"/>
      <c r="AB2" s="1"/>
    </row>
    <row r="3" spans="1:28" ht="38.25" customHeight="1">
      <c r="A3" s="33">
        <v>2</v>
      </c>
      <c r="B3" s="33" t="s">
        <v>19</v>
      </c>
      <c r="C3" s="34" t="s">
        <v>21</v>
      </c>
      <c r="D3" s="48" t="s">
        <v>22</v>
      </c>
      <c r="E3" s="49"/>
      <c r="F3" s="51" t="s">
        <v>82</v>
      </c>
      <c r="G3" s="51" t="s">
        <v>46</v>
      </c>
      <c r="H3" s="51">
        <v>31</v>
      </c>
      <c r="I3" s="50">
        <v>6</v>
      </c>
      <c r="J3" s="52" t="s">
        <v>54</v>
      </c>
      <c r="K3" s="50">
        <v>1.3</v>
      </c>
      <c r="L3" s="50">
        <v>10</v>
      </c>
      <c r="M3" s="53" t="s">
        <v>69</v>
      </c>
      <c r="N3" s="50">
        <v>1</v>
      </c>
      <c r="O3" s="50" t="s">
        <v>70</v>
      </c>
      <c r="P3" s="50">
        <v>3</v>
      </c>
      <c r="Q3" s="50"/>
      <c r="R3" s="53"/>
      <c r="S3" s="50"/>
      <c r="T3" s="50" t="s">
        <v>66</v>
      </c>
      <c r="U3" s="54" t="s">
        <v>89</v>
      </c>
      <c r="V3" s="48" t="s">
        <v>68</v>
      </c>
      <c r="W3" s="1"/>
      <c r="X3" s="1"/>
      <c r="Y3" s="1"/>
      <c r="Z3" s="1"/>
      <c r="AA3" s="1"/>
      <c r="AB3" s="1"/>
    </row>
    <row r="4" spans="1:28" ht="52.5" customHeight="1">
      <c r="A4" s="31">
        <v>3</v>
      </c>
      <c r="B4" s="31" t="s">
        <v>19</v>
      </c>
      <c r="C4" s="32" t="s">
        <v>97</v>
      </c>
      <c r="D4" s="63" t="s">
        <v>98</v>
      </c>
      <c r="E4" s="67"/>
      <c r="F4" s="64">
        <v>127</v>
      </c>
      <c r="G4" s="65">
        <f>F4/3.1415</f>
        <v>40.426547827470948</v>
      </c>
      <c r="H4" s="65">
        <v>52</v>
      </c>
      <c r="I4" s="65">
        <v>9</v>
      </c>
      <c r="J4" s="65">
        <v>11</v>
      </c>
      <c r="K4" s="65">
        <v>2</v>
      </c>
      <c r="L4" s="64">
        <v>20</v>
      </c>
      <c r="M4" s="65">
        <v>2</v>
      </c>
      <c r="N4" s="64">
        <v>2</v>
      </c>
      <c r="O4" s="64">
        <v>2</v>
      </c>
      <c r="P4" s="64" t="s">
        <v>71</v>
      </c>
      <c r="Q4" s="64"/>
      <c r="R4" s="65"/>
      <c r="S4" s="64"/>
      <c r="T4" s="64" t="s">
        <v>66</v>
      </c>
      <c r="U4" s="66" t="s">
        <v>90</v>
      </c>
      <c r="V4" s="63" t="s">
        <v>80</v>
      </c>
      <c r="W4" s="1"/>
      <c r="X4" s="1"/>
      <c r="Y4" s="1"/>
      <c r="Z4" s="1"/>
      <c r="AA4" s="1"/>
      <c r="AB4" s="1"/>
    </row>
    <row r="5" spans="1:28" ht="30" customHeight="1">
      <c r="A5" s="33">
        <v>4</v>
      </c>
      <c r="B5" s="38" t="s">
        <v>20</v>
      </c>
      <c r="C5" s="40" t="s">
        <v>42</v>
      </c>
      <c r="D5" s="41" t="s">
        <v>43</v>
      </c>
      <c r="E5" s="42"/>
      <c r="F5" s="43"/>
      <c r="G5" s="44"/>
      <c r="H5" s="44"/>
      <c r="I5" s="43"/>
      <c r="J5" s="45" t="s">
        <v>75</v>
      </c>
      <c r="K5" s="43"/>
      <c r="L5" s="43"/>
      <c r="M5" s="46"/>
      <c r="N5" s="43"/>
      <c r="O5" s="43"/>
      <c r="P5" s="43"/>
      <c r="Q5" s="43">
        <v>1</v>
      </c>
      <c r="R5" s="46">
        <v>100</v>
      </c>
      <c r="S5" s="43">
        <v>1</v>
      </c>
      <c r="T5" s="43" t="s">
        <v>66</v>
      </c>
      <c r="U5" s="47" t="s">
        <v>90</v>
      </c>
      <c r="V5" s="41"/>
      <c r="W5" s="1"/>
      <c r="X5" s="55"/>
      <c r="Y5" s="1"/>
      <c r="Z5" s="1"/>
      <c r="AA5" s="1"/>
      <c r="AB5" s="1"/>
    </row>
    <row r="6" spans="1:28" ht="36.75" customHeight="1">
      <c r="A6" s="33">
        <v>5</v>
      </c>
      <c r="B6" s="33" t="s">
        <v>20</v>
      </c>
      <c r="C6" s="34" t="s">
        <v>31</v>
      </c>
      <c r="D6" s="48" t="s">
        <v>32</v>
      </c>
      <c r="E6" s="49" t="s">
        <v>76</v>
      </c>
      <c r="F6" s="50"/>
      <c r="G6" s="51"/>
      <c r="H6" s="51"/>
      <c r="I6" s="50"/>
      <c r="J6" s="52" t="s">
        <v>77</v>
      </c>
      <c r="K6" s="50"/>
      <c r="L6" s="50"/>
      <c r="M6" s="53"/>
      <c r="N6" s="50"/>
      <c r="O6" s="50"/>
      <c r="P6" s="50"/>
      <c r="Q6" s="50">
        <v>6</v>
      </c>
      <c r="R6" s="53">
        <v>100</v>
      </c>
      <c r="S6" s="50">
        <v>6</v>
      </c>
      <c r="T6" s="50" t="s">
        <v>66</v>
      </c>
      <c r="U6" s="47" t="s">
        <v>90</v>
      </c>
      <c r="V6" s="48"/>
      <c r="W6" s="1"/>
      <c r="X6" s="1"/>
      <c r="Y6" s="1"/>
      <c r="Z6" s="1"/>
      <c r="AA6" s="1"/>
      <c r="AB6" s="1"/>
    </row>
    <row r="7" spans="1:28" ht="30" customHeight="1">
      <c r="A7" s="33">
        <v>6</v>
      </c>
      <c r="B7" s="33" t="s">
        <v>20</v>
      </c>
      <c r="C7" s="34" t="s">
        <v>37</v>
      </c>
      <c r="D7" s="48" t="s">
        <v>38</v>
      </c>
      <c r="E7" s="49"/>
      <c r="F7" s="50"/>
      <c r="G7" s="51"/>
      <c r="H7" s="51"/>
      <c r="I7" s="50"/>
      <c r="J7" s="52" t="s">
        <v>75</v>
      </c>
      <c r="K7" s="50"/>
      <c r="L7" s="50"/>
      <c r="M7" s="53"/>
      <c r="N7" s="50"/>
      <c r="O7" s="50"/>
      <c r="P7" s="50"/>
      <c r="Q7" s="50">
        <v>1</v>
      </c>
      <c r="R7" s="53">
        <v>100</v>
      </c>
      <c r="S7" s="50">
        <v>1</v>
      </c>
      <c r="T7" s="50" t="s">
        <v>66</v>
      </c>
      <c r="U7" s="47" t="s">
        <v>90</v>
      </c>
      <c r="V7" s="48"/>
      <c r="W7" s="1"/>
      <c r="X7" s="1"/>
      <c r="Y7" s="1"/>
      <c r="Z7" s="1"/>
      <c r="AA7" s="1"/>
      <c r="AB7" s="1"/>
    </row>
    <row r="8" spans="1:28" ht="39" customHeight="1">
      <c r="A8" s="33">
        <v>7</v>
      </c>
      <c r="B8" s="33" t="s">
        <v>20</v>
      </c>
      <c r="C8" s="34" t="s">
        <v>39</v>
      </c>
      <c r="D8" s="48" t="s">
        <v>40</v>
      </c>
      <c r="E8" s="49" t="s">
        <v>23</v>
      </c>
      <c r="F8" s="50"/>
      <c r="G8" s="51"/>
      <c r="H8" s="51"/>
      <c r="I8" s="50">
        <v>1.5</v>
      </c>
      <c r="J8" s="52" t="s">
        <v>79</v>
      </c>
      <c r="K8" s="50"/>
      <c r="L8" s="50"/>
      <c r="M8" s="53"/>
      <c r="N8" s="50"/>
      <c r="O8" s="50"/>
      <c r="P8" s="50"/>
      <c r="Q8" s="50">
        <v>1.5</v>
      </c>
      <c r="R8" s="53">
        <v>100</v>
      </c>
      <c r="S8" s="50">
        <v>1.5</v>
      </c>
      <c r="T8" s="50" t="s">
        <v>66</v>
      </c>
      <c r="U8" s="47" t="s">
        <v>90</v>
      </c>
      <c r="V8" s="48" t="s">
        <v>78</v>
      </c>
      <c r="W8" s="1"/>
      <c r="X8" s="1"/>
      <c r="Y8" s="1"/>
      <c r="Z8" s="1"/>
      <c r="AA8" s="1"/>
      <c r="AB8" s="1"/>
    </row>
    <row r="9" spans="1:28" ht="68.25" customHeight="1">
      <c r="A9" s="39">
        <v>8</v>
      </c>
      <c r="B9" s="39" t="s">
        <v>19</v>
      </c>
      <c r="C9" s="56" t="s">
        <v>35</v>
      </c>
      <c r="D9" s="57" t="s">
        <v>36</v>
      </c>
      <c r="E9" s="58"/>
      <c r="F9" s="58" t="s">
        <v>53</v>
      </c>
      <c r="G9" s="58" t="s">
        <v>52</v>
      </c>
      <c r="H9" s="58">
        <v>48</v>
      </c>
      <c r="I9" s="59">
        <v>5</v>
      </c>
      <c r="J9" s="60" t="s">
        <v>87</v>
      </c>
      <c r="K9" s="59">
        <v>1</v>
      </c>
      <c r="L9" s="59">
        <v>20</v>
      </c>
      <c r="M9" s="61">
        <v>2</v>
      </c>
      <c r="N9" s="59" t="s">
        <v>88</v>
      </c>
      <c r="O9" s="59">
        <v>2</v>
      </c>
      <c r="P9" s="59">
        <v>4</v>
      </c>
      <c r="Q9" s="59"/>
      <c r="R9" s="61"/>
      <c r="S9" s="59"/>
      <c r="T9" s="59" t="s">
        <v>66</v>
      </c>
      <c r="U9" s="62" t="s">
        <v>91</v>
      </c>
      <c r="V9" s="57" t="s">
        <v>86</v>
      </c>
      <c r="W9" s="1"/>
      <c r="X9" s="1"/>
      <c r="Y9" s="1"/>
      <c r="Z9" s="1"/>
      <c r="AA9" s="1"/>
      <c r="AB9" s="1"/>
    </row>
    <row r="10" spans="1:28" ht="30" customHeight="1">
      <c r="A10" s="108">
        <v>9</v>
      </c>
      <c r="B10" s="109" t="s">
        <v>19</v>
      </c>
      <c r="C10" s="110" t="s">
        <v>21</v>
      </c>
      <c r="D10" s="111" t="s">
        <v>22</v>
      </c>
      <c r="E10" s="112"/>
      <c r="F10" s="112"/>
      <c r="G10" s="112">
        <v>24</v>
      </c>
      <c r="H10" s="112">
        <f>G10*1.3</f>
        <v>31.200000000000003</v>
      </c>
      <c r="I10" s="113">
        <v>6</v>
      </c>
      <c r="J10" s="114" t="s">
        <v>54</v>
      </c>
      <c r="K10" s="113">
        <v>2.5</v>
      </c>
      <c r="L10" s="113"/>
      <c r="M10" s="115"/>
      <c r="N10" s="113">
        <v>3</v>
      </c>
      <c r="O10" s="113">
        <v>3</v>
      </c>
      <c r="P10" s="113">
        <v>4</v>
      </c>
      <c r="Q10" s="113"/>
      <c r="R10" s="115"/>
      <c r="S10" s="113"/>
      <c r="T10" s="113"/>
      <c r="U10" s="116" t="s">
        <v>92</v>
      </c>
      <c r="V10" s="111" t="s">
        <v>55</v>
      </c>
      <c r="W10" s="1"/>
      <c r="X10" s="1"/>
      <c r="Y10" s="1"/>
      <c r="Z10" s="1"/>
      <c r="AA10" s="1"/>
      <c r="AB10" s="1"/>
    </row>
    <row r="11" spans="1:28" ht="30" customHeight="1">
      <c r="A11" s="108">
        <v>10</v>
      </c>
      <c r="B11" s="109" t="s">
        <v>19</v>
      </c>
      <c r="C11" s="110" t="s">
        <v>21</v>
      </c>
      <c r="D11" s="111" t="s">
        <v>22</v>
      </c>
      <c r="E11" s="112"/>
      <c r="F11" s="112"/>
      <c r="G11" s="112">
        <v>35</v>
      </c>
      <c r="H11" s="112">
        <f t="shared" ref="H11:H18" si="0">G11*1.3</f>
        <v>45.5</v>
      </c>
      <c r="I11" s="113">
        <v>10</v>
      </c>
      <c r="J11" s="114" t="s">
        <v>56</v>
      </c>
      <c r="K11" s="113">
        <v>2.5</v>
      </c>
      <c r="L11" s="113"/>
      <c r="M11" s="115"/>
      <c r="N11" s="113">
        <v>3</v>
      </c>
      <c r="O11" s="113">
        <v>2</v>
      </c>
      <c r="P11" s="113">
        <v>4</v>
      </c>
      <c r="Q11" s="113"/>
      <c r="R11" s="115"/>
      <c r="S11" s="113"/>
      <c r="T11" s="113"/>
      <c r="U11" s="116" t="s">
        <v>92</v>
      </c>
      <c r="V11" s="111"/>
      <c r="W11" s="1"/>
      <c r="X11" s="1"/>
      <c r="Y11" s="1"/>
      <c r="Z11" s="1"/>
      <c r="AA11" s="1"/>
      <c r="AB11" s="1"/>
    </row>
    <row r="12" spans="1:28" ht="30" customHeight="1">
      <c r="A12" s="108">
        <v>11</v>
      </c>
      <c r="B12" s="109" t="s">
        <v>19</v>
      </c>
      <c r="C12" s="110" t="s">
        <v>21</v>
      </c>
      <c r="D12" s="111" t="s">
        <v>22</v>
      </c>
      <c r="E12" s="112"/>
      <c r="F12" s="112"/>
      <c r="G12" s="112">
        <v>19</v>
      </c>
      <c r="H12" s="112">
        <f t="shared" si="0"/>
        <v>24.7</v>
      </c>
      <c r="I12" s="113">
        <v>7</v>
      </c>
      <c r="J12" s="114" t="s">
        <v>57</v>
      </c>
      <c r="K12" s="113">
        <v>2</v>
      </c>
      <c r="L12" s="113"/>
      <c r="M12" s="115"/>
      <c r="N12" s="113">
        <v>2</v>
      </c>
      <c r="O12" s="113">
        <v>2</v>
      </c>
      <c r="P12" s="113">
        <v>3</v>
      </c>
      <c r="Q12" s="113"/>
      <c r="R12" s="115"/>
      <c r="S12" s="113"/>
      <c r="T12" s="113"/>
      <c r="U12" s="116" t="s">
        <v>92</v>
      </c>
      <c r="V12" s="111"/>
      <c r="W12" s="1"/>
      <c r="X12" s="1"/>
      <c r="Y12" s="1"/>
      <c r="Z12" s="1"/>
      <c r="AA12" s="1"/>
      <c r="AB12" s="1"/>
    </row>
    <row r="13" spans="1:28" ht="30" customHeight="1">
      <c r="A13" s="108">
        <v>12</v>
      </c>
      <c r="B13" s="109" t="s">
        <v>19</v>
      </c>
      <c r="C13" s="110" t="s">
        <v>21</v>
      </c>
      <c r="D13" s="111" t="s">
        <v>22</v>
      </c>
      <c r="E13" s="112"/>
      <c r="F13" s="112"/>
      <c r="G13" s="112">
        <v>50</v>
      </c>
      <c r="H13" s="112">
        <f t="shared" si="0"/>
        <v>65</v>
      </c>
      <c r="I13" s="113">
        <v>10</v>
      </c>
      <c r="J13" s="114" t="s">
        <v>58</v>
      </c>
      <c r="K13" s="113">
        <v>2</v>
      </c>
      <c r="L13" s="113"/>
      <c r="M13" s="115"/>
      <c r="N13" s="113">
        <v>2</v>
      </c>
      <c r="O13" s="113">
        <v>1</v>
      </c>
      <c r="P13" s="113">
        <v>2</v>
      </c>
      <c r="Q13" s="113"/>
      <c r="R13" s="115"/>
      <c r="S13" s="113"/>
      <c r="T13" s="113"/>
      <c r="U13" s="116" t="s">
        <v>92</v>
      </c>
      <c r="V13" s="111"/>
      <c r="W13" s="1"/>
      <c r="X13" s="1"/>
      <c r="Y13" s="1"/>
      <c r="Z13" s="1"/>
      <c r="AA13" s="1"/>
      <c r="AB13" s="1"/>
    </row>
    <row r="14" spans="1:28" ht="30" customHeight="1">
      <c r="A14" s="108">
        <v>13</v>
      </c>
      <c r="B14" s="109" t="s">
        <v>19</v>
      </c>
      <c r="C14" s="110" t="s">
        <v>21</v>
      </c>
      <c r="D14" s="111" t="s">
        <v>22</v>
      </c>
      <c r="E14" s="112"/>
      <c r="F14" s="113">
        <v>144</v>
      </c>
      <c r="G14" s="115">
        <f>F14/3.1415</f>
        <v>45.837975489415882</v>
      </c>
      <c r="H14" s="112">
        <f t="shared" si="0"/>
        <v>59.589368136240651</v>
      </c>
      <c r="I14" s="113">
        <v>10</v>
      </c>
      <c r="J14" s="114" t="s">
        <v>59</v>
      </c>
      <c r="K14" s="113">
        <v>3</v>
      </c>
      <c r="L14" s="113"/>
      <c r="M14" s="115"/>
      <c r="N14" s="113">
        <v>2</v>
      </c>
      <c r="O14" s="113">
        <v>2</v>
      </c>
      <c r="P14" s="113">
        <v>3</v>
      </c>
      <c r="Q14" s="113"/>
      <c r="R14" s="115"/>
      <c r="S14" s="113"/>
      <c r="T14" s="113"/>
      <c r="U14" s="116" t="s">
        <v>93</v>
      </c>
      <c r="V14" s="111" t="s">
        <v>60</v>
      </c>
      <c r="W14" s="1"/>
      <c r="X14" s="1"/>
      <c r="Y14" s="1"/>
      <c r="Z14" s="1"/>
      <c r="AA14" s="1"/>
      <c r="AB14" s="1"/>
    </row>
    <row r="15" spans="1:28" ht="35.25" customHeight="1">
      <c r="A15" s="108">
        <v>14</v>
      </c>
      <c r="B15" s="109" t="s">
        <v>19</v>
      </c>
      <c r="C15" s="110" t="s">
        <v>21</v>
      </c>
      <c r="D15" s="111" t="s">
        <v>22</v>
      </c>
      <c r="E15" s="112"/>
      <c r="F15" s="112"/>
      <c r="G15" s="112">
        <v>30</v>
      </c>
      <c r="H15" s="112">
        <f t="shared" si="0"/>
        <v>39</v>
      </c>
      <c r="I15" s="113">
        <v>7</v>
      </c>
      <c r="J15" s="114" t="s">
        <v>61</v>
      </c>
      <c r="K15" s="113">
        <v>2</v>
      </c>
      <c r="L15" s="113"/>
      <c r="M15" s="115"/>
      <c r="N15" s="113">
        <v>2</v>
      </c>
      <c r="O15" s="113">
        <v>2</v>
      </c>
      <c r="P15" s="113">
        <v>3</v>
      </c>
      <c r="Q15" s="113"/>
      <c r="R15" s="115"/>
      <c r="S15" s="113"/>
      <c r="T15" s="113"/>
      <c r="U15" s="116" t="s">
        <v>93</v>
      </c>
      <c r="V15" s="111" t="s">
        <v>62</v>
      </c>
      <c r="W15" s="1"/>
      <c r="X15" s="1"/>
      <c r="Y15" s="1"/>
      <c r="Z15" s="1"/>
      <c r="AA15" s="1"/>
      <c r="AB15" s="1"/>
    </row>
    <row r="16" spans="1:28" ht="30" customHeight="1">
      <c r="A16" s="108">
        <v>15</v>
      </c>
      <c r="B16" s="109" t="s">
        <v>19</v>
      </c>
      <c r="C16" s="110" t="s">
        <v>21</v>
      </c>
      <c r="D16" s="111" t="s">
        <v>22</v>
      </c>
      <c r="E16" s="112"/>
      <c r="F16" s="112"/>
      <c r="G16" s="112">
        <v>49</v>
      </c>
      <c r="H16" s="112">
        <f t="shared" si="0"/>
        <v>63.7</v>
      </c>
      <c r="I16" s="113">
        <v>10</v>
      </c>
      <c r="J16" s="114" t="s">
        <v>59</v>
      </c>
      <c r="K16" s="113">
        <v>3</v>
      </c>
      <c r="L16" s="113"/>
      <c r="M16" s="115"/>
      <c r="N16" s="113">
        <v>3</v>
      </c>
      <c r="O16" s="113">
        <v>2</v>
      </c>
      <c r="P16" s="113">
        <v>3</v>
      </c>
      <c r="Q16" s="113"/>
      <c r="R16" s="115"/>
      <c r="S16" s="113"/>
      <c r="T16" s="113"/>
      <c r="U16" s="116" t="s">
        <v>93</v>
      </c>
      <c r="V16" s="111" t="s">
        <v>63</v>
      </c>
      <c r="W16" s="1"/>
      <c r="X16" s="1"/>
      <c r="Y16" s="1"/>
      <c r="Z16" s="1"/>
      <c r="AA16" s="1"/>
      <c r="AB16" s="1"/>
    </row>
    <row r="17" spans="1:28" ht="30" customHeight="1">
      <c r="A17" s="108">
        <v>16</v>
      </c>
      <c r="B17" s="109" t="s">
        <v>19</v>
      </c>
      <c r="C17" s="110" t="s">
        <v>21</v>
      </c>
      <c r="D17" s="111" t="s">
        <v>22</v>
      </c>
      <c r="E17" s="112"/>
      <c r="F17" s="112"/>
      <c r="G17" s="112">
        <v>24</v>
      </c>
      <c r="H17" s="112">
        <f t="shared" si="0"/>
        <v>31.200000000000003</v>
      </c>
      <c r="I17" s="113">
        <v>8</v>
      </c>
      <c r="J17" s="114" t="s">
        <v>57</v>
      </c>
      <c r="K17" s="113">
        <v>2</v>
      </c>
      <c r="L17" s="113"/>
      <c r="M17" s="115"/>
      <c r="N17" s="113">
        <v>2</v>
      </c>
      <c r="O17" s="113">
        <v>2</v>
      </c>
      <c r="P17" s="113">
        <v>3</v>
      </c>
      <c r="Q17" s="113"/>
      <c r="R17" s="115"/>
      <c r="S17" s="113"/>
      <c r="T17" s="113"/>
      <c r="U17" s="116" t="s">
        <v>93</v>
      </c>
      <c r="V17" s="111"/>
      <c r="W17" s="1"/>
      <c r="X17" s="1"/>
      <c r="Y17" s="1"/>
      <c r="Z17" s="1"/>
      <c r="AA17" s="1"/>
      <c r="AB17" s="1"/>
    </row>
    <row r="18" spans="1:28" ht="30" customHeight="1">
      <c r="A18" s="108">
        <v>17</v>
      </c>
      <c r="B18" s="109" t="s">
        <v>19</v>
      </c>
      <c r="C18" s="110" t="s">
        <v>21</v>
      </c>
      <c r="D18" s="111" t="s">
        <v>22</v>
      </c>
      <c r="E18" s="112"/>
      <c r="F18" s="112"/>
      <c r="G18" s="112">
        <v>42</v>
      </c>
      <c r="H18" s="112">
        <f t="shared" si="0"/>
        <v>54.6</v>
      </c>
      <c r="I18" s="113">
        <v>8</v>
      </c>
      <c r="J18" s="114" t="s">
        <v>56</v>
      </c>
      <c r="K18" s="113">
        <v>2.5</v>
      </c>
      <c r="L18" s="113"/>
      <c r="M18" s="115"/>
      <c r="N18" s="113">
        <v>2</v>
      </c>
      <c r="O18" s="113">
        <v>3</v>
      </c>
      <c r="P18" s="113">
        <v>3</v>
      </c>
      <c r="Q18" s="113"/>
      <c r="R18" s="115"/>
      <c r="S18" s="113"/>
      <c r="T18" s="113"/>
      <c r="U18" s="116" t="s">
        <v>93</v>
      </c>
      <c r="V18" s="111" t="s">
        <v>64</v>
      </c>
      <c r="W18" s="1"/>
      <c r="X18" s="1"/>
      <c r="Y18" s="1"/>
      <c r="Z18" s="1"/>
      <c r="AA18" s="1"/>
      <c r="AB18" s="1"/>
    </row>
    <row r="19" spans="1:28" ht="30" customHeight="1">
      <c r="A19" s="33">
        <v>18</v>
      </c>
      <c r="B19" s="33" t="s">
        <v>20</v>
      </c>
      <c r="C19" s="34" t="s">
        <v>72</v>
      </c>
      <c r="D19" s="48" t="s">
        <v>73</v>
      </c>
      <c r="E19" s="49"/>
      <c r="F19" s="50"/>
      <c r="G19" s="51"/>
      <c r="H19" s="51"/>
      <c r="I19" s="50"/>
      <c r="J19" s="52"/>
      <c r="K19" s="50"/>
      <c r="L19" s="50"/>
      <c r="M19" s="53"/>
      <c r="N19" s="50"/>
      <c r="O19" s="50"/>
      <c r="P19" s="50"/>
      <c r="Q19" s="50">
        <v>2</v>
      </c>
      <c r="R19" s="53">
        <v>100</v>
      </c>
      <c r="S19" s="50">
        <v>2</v>
      </c>
      <c r="T19" s="50" t="s">
        <v>66</v>
      </c>
      <c r="U19" s="54" t="s">
        <v>90</v>
      </c>
      <c r="V19" s="48" t="s">
        <v>74</v>
      </c>
      <c r="W19" s="90"/>
      <c r="X19" s="1"/>
      <c r="Y19" s="1"/>
      <c r="Z19" s="1"/>
      <c r="AA19" s="1"/>
      <c r="AB19" s="1"/>
    </row>
    <row r="20" spans="1:28" ht="41.25" customHeight="1">
      <c r="A20" s="17"/>
      <c r="B20" s="18"/>
      <c r="C20" s="88" t="s">
        <v>41</v>
      </c>
      <c r="D20" s="19"/>
      <c r="E20" s="20"/>
      <c r="F20" s="21"/>
      <c r="G20" s="22"/>
      <c r="H20" s="22"/>
      <c r="I20" s="21"/>
      <c r="J20" s="23"/>
      <c r="K20" s="21"/>
      <c r="L20" s="21"/>
      <c r="M20" s="24"/>
      <c r="N20" s="21"/>
      <c r="O20" s="21"/>
      <c r="P20" s="21"/>
      <c r="Q20" s="21"/>
      <c r="R20" s="24"/>
      <c r="S20" s="21"/>
      <c r="T20" s="21"/>
      <c r="U20" s="25"/>
      <c r="V20" s="26"/>
      <c r="W20" s="1"/>
      <c r="X20" s="1"/>
      <c r="Y20" s="1"/>
      <c r="Z20" s="1"/>
      <c r="AA20" s="1"/>
      <c r="AB20" s="1"/>
    </row>
    <row r="21" spans="1:28" ht="30" customHeight="1">
      <c r="A21" s="91" t="s">
        <v>47</v>
      </c>
      <c r="B21" s="91" t="s">
        <v>19</v>
      </c>
      <c r="C21" s="92" t="s">
        <v>33</v>
      </c>
      <c r="D21" s="93" t="s">
        <v>34</v>
      </c>
      <c r="E21" s="94"/>
      <c r="F21" s="95">
        <v>17</v>
      </c>
      <c r="G21" s="102">
        <f>F21/3.1415</f>
        <v>5.4114276619449306</v>
      </c>
      <c r="H21" s="97"/>
      <c r="I21" s="95">
        <v>1</v>
      </c>
      <c r="J21" s="96" t="s">
        <v>95</v>
      </c>
      <c r="K21" s="95"/>
      <c r="L21" s="95"/>
      <c r="M21" s="97"/>
      <c r="N21" s="95"/>
      <c r="O21" s="95"/>
      <c r="P21" s="95"/>
      <c r="Q21" s="95"/>
      <c r="R21" s="97"/>
      <c r="S21" s="95"/>
      <c r="T21" s="95" t="s">
        <v>83</v>
      </c>
      <c r="U21" s="98" t="s">
        <v>90</v>
      </c>
      <c r="V21" s="93" t="s">
        <v>94</v>
      </c>
      <c r="W21" s="1"/>
      <c r="X21" s="1"/>
      <c r="Y21" s="1"/>
      <c r="Z21" s="1"/>
      <c r="AA21" s="1"/>
      <c r="AB21" s="1"/>
    </row>
    <row r="22" spans="1:28" ht="30" customHeight="1">
      <c r="A22" s="37" t="s">
        <v>48</v>
      </c>
      <c r="B22" s="37" t="s">
        <v>19</v>
      </c>
      <c r="C22" s="92" t="s">
        <v>33</v>
      </c>
      <c r="D22" s="93" t="s">
        <v>34</v>
      </c>
      <c r="E22" s="99"/>
      <c r="F22" s="100">
        <v>17</v>
      </c>
      <c r="G22" s="102">
        <f t="shared" ref="G22:G25" si="1">F22/3.1415</f>
        <v>5.4114276619449306</v>
      </c>
      <c r="H22" s="97"/>
      <c r="I22" s="95">
        <v>1</v>
      </c>
      <c r="J22" s="101" t="s">
        <v>95</v>
      </c>
      <c r="K22" s="100"/>
      <c r="L22" s="100"/>
      <c r="M22" s="102"/>
      <c r="N22" s="100"/>
      <c r="O22" s="100"/>
      <c r="P22" s="100"/>
      <c r="Q22" s="100"/>
      <c r="R22" s="102"/>
      <c r="S22" s="100"/>
      <c r="T22" s="95" t="s">
        <v>83</v>
      </c>
      <c r="U22" s="98" t="s">
        <v>90</v>
      </c>
      <c r="V22" s="93" t="s">
        <v>94</v>
      </c>
      <c r="W22" s="1"/>
      <c r="X22" s="1"/>
      <c r="Y22" s="1"/>
      <c r="Z22" s="1"/>
      <c r="AA22" s="1"/>
      <c r="AB22" s="1"/>
    </row>
    <row r="23" spans="1:28" ht="30" customHeight="1">
      <c r="A23" s="91" t="s">
        <v>49</v>
      </c>
      <c r="B23" s="37" t="s">
        <v>19</v>
      </c>
      <c r="C23" s="92" t="s">
        <v>33</v>
      </c>
      <c r="D23" s="93" t="s">
        <v>34</v>
      </c>
      <c r="E23" s="99"/>
      <c r="F23" s="100">
        <v>19</v>
      </c>
      <c r="G23" s="102">
        <f t="shared" si="1"/>
        <v>6.0480662104090399</v>
      </c>
      <c r="H23" s="97"/>
      <c r="I23" s="95">
        <v>1</v>
      </c>
      <c r="J23" s="101" t="s">
        <v>95</v>
      </c>
      <c r="K23" s="100"/>
      <c r="L23" s="100"/>
      <c r="M23" s="102"/>
      <c r="N23" s="100"/>
      <c r="O23" s="100"/>
      <c r="P23" s="100"/>
      <c r="Q23" s="100"/>
      <c r="R23" s="102"/>
      <c r="S23" s="100"/>
      <c r="T23" s="95" t="s">
        <v>83</v>
      </c>
      <c r="U23" s="98" t="s">
        <v>90</v>
      </c>
      <c r="V23" s="93" t="s">
        <v>94</v>
      </c>
      <c r="W23" s="1"/>
      <c r="X23" s="90"/>
      <c r="Y23" s="1"/>
      <c r="Z23" s="1"/>
      <c r="AA23" s="1"/>
      <c r="AB23" s="1"/>
    </row>
    <row r="24" spans="1:28" ht="30" customHeight="1">
      <c r="A24" s="37" t="s">
        <v>50</v>
      </c>
      <c r="B24" s="37" t="s">
        <v>19</v>
      </c>
      <c r="C24" s="92" t="s">
        <v>33</v>
      </c>
      <c r="D24" s="93" t="s">
        <v>34</v>
      </c>
      <c r="E24" s="99"/>
      <c r="F24" s="100">
        <v>21</v>
      </c>
      <c r="G24" s="102">
        <f t="shared" si="1"/>
        <v>6.6847047588731492</v>
      </c>
      <c r="H24" s="102"/>
      <c r="I24" s="100">
        <v>1.2</v>
      </c>
      <c r="J24" s="101" t="s">
        <v>95</v>
      </c>
      <c r="K24" s="100"/>
      <c r="L24" s="100"/>
      <c r="M24" s="102"/>
      <c r="N24" s="100"/>
      <c r="O24" s="100"/>
      <c r="P24" s="100"/>
      <c r="Q24" s="100"/>
      <c r="R24" s="102"/>
      <c r="S24" s="100"/>
      <c r="T24" s="95" t="s">
        <v>83</v>
      </c>
      <c r="U24" s="98" t="s">
        <v>90</v>
      </c>
      <c r="V24" s="93" t="s">
        <v>94</v>
      </c>
      <c r="W24" s="1"/>
      <c r="X24" s="1"/>
      <c r="Y24" s="1"/>
      <c r="Z24" s="1"/>
      <c r="AA24" s="1"/>
      <c r="AB24" s="1"/>
    </row>
    <row r="25" spans="1:28" ht="30" customHeight="1">
      <c r="A25" s="91" t="s">
        <v>51</v>
      </c>
      <c r="B25" s="37" t="s">
        <v>19</v>
      </c>
      <c r="C25" s="92" t="s">
        <v>33</v>
      </c>
      <c r="D25" s="93" t="s">
        <v>34</v>
      </c>
      <c r="E25" s="99"/>
      <c r="F25" s="100">
        <v>21</v>
      </c>
      <c r="G25" s="102">
        <f t="shared" si="1"/>
        <v>6.6847047588731492</v>
      </c>
      <c r="H25" s="102"/>
      <c r="I25" s="100">
        <v>1.2</v>
      </c>
      <c r="J25" s="101" t="s">
        <v>95</v>
      </c>
      <c r="K25" s="100"/>
      <c r="L25" s="100"/>
      <c r="M25" s="102"/>
      <c r="N25" s="100"/>
      <c r="O25" s="100"/>
      <c r="P25" s="100"/>
      <c r="Q25" s="100"/>
      <c r="R25" s="102"/>
      <c r="S25" s="100"/>
      <c r="T25" s="95" t="s">
        <v>83</v>
      </c>
      <c r="U25" s="98" t="s">
        <v>90</v>
      </c>
      <c r="V25" s="93" t="s">
        <v>94</v>
      </c>
      <c r="W25" s="1"/>
      <c r="X25" s="1"/>
      <c r="Y25" s="1"/>
      <c r="Z25" s="1"/>
      <c r="AA25" s="1"/>
      <c r="AB25" s="1"/>
    </row>
    <row r="26" spans="1:28" ht="15.75">
      <c r="A26" s="1"/>
      <c r="B26" s="1"/>
      <c r="C26" s="1"/>
      <c r="D26" s="1"/>
      <c r="E26" s="1"/>
      <c r="F26" s="1"/>
      <c r="G26" s="1"/>
      <c r="H26" s="1"/>
      <c r="I26" s="1"/>
      <c r="J26" s="1"/>
      <c r="K26" s="1"/>
      <c r="L26" s="1"/>
      <c r="M26" s="1"/>
      <c r="N26" s="1"/>
      <c r="O26" s="1"/>
      <c r="P26" s="1"/>
      <c r="Q26" s="1"/>
      <c r="R26" s="1"/>
      <c r="S26" s="1"/>
      <c r="T26" s="1"/>
      <c r="U26" s="1"/>
      <c r="V26" s="2"/>
      <c r="W26" s="1"/>
      <c r="X26" s="1"/>
      <c r="Y26" s="1"/>
      <c r="Z26" s="1"/>
      <c r="AA26" s="1"/>
      <c r="AB26" s="1"/>
    </row>
    <row r="27" spans="1:28">
      <c r="A27" s="13"/>
      <c r="B27" s="13"/>
      <c r="C27" s="14" t="s">
        <v>24</v>
      </c>
      <c r="D27" s="4"/>
      <c r="E27" s="3"/>
      <c r="F27" s="3"/>
      <c r="G27" s="6"/>
      <c r="H27" s="6"/>
      <c r="I27" s="3"/>
      <c r="J27" s="5"/>
      <c r="K27" s="3"/>
      <c r="L27" s="3"/>
      <c r="M27" s="3"/>
      <c r="N27" s="3"/>
      <c r="O27" s="3"/>
      <c r="P27" s="3"/>
      <c r="Q27" s="3"/>
      <c r="R27" s="3"/>
      <c r="S27" s="3"/>
      <c r="T27" s="3"/>
      <c r="U27" s="3"/>
      <c r="V27" s="4"/>
      <c r="W27" s="1"/>
      <c r="X27" s="1"/>
      <c r="Y27" s="1"/>
      <c r="Z27" s="1"/>
      <c r="AA27" s="1"/>
      <c r="AB27" s="1"/>
    </row>
    <row r="28" spans="1:28">
      <c r="A28" s="1"/>
      <c r="B28" s="1"/>
      <c r="C28" s="6"/>
      <c r="D28" s="15"/>
      <c r="E28" s="7"/>
      <c r="F28" s="7"/>
      <c r="G28" s="7"/>
      <c r="H28" s="7"/>
      <c r="I28" s="3"/>
      <c r="J28" s="6"/>
      <c r="K28" s="3"/>
      <c r="L28" s="5"/>
      <c r="M28" s="3"/>
      <c r="N28" s="3"/>
      <c r="O28" s="3"/>
      <c r="P28" s="3"/>
      <c r="Q28" s="3"/>
      <c r="R28" s="3"/>
      <c r="S28" s="3"/>
      <c r="T28" s="3"/>
      <c r="U28" s="3"/>
      <c r="V28" s="3"/>
      <c r="W28" s="1"/>
      <c r="X28" s="1"/>
      <c r="Y28" s="1"/>
      <c r="Z28" s="1"/>
      <c r="AA28" s="1"/>
      <c r="AB28" s="1"/>
    </row>
    <row r="29" spans="1:28">
      <c r="A29" s="1"/>
      <c r="B29" s="1"/>
      <c r="C29" s="117" t="s">
        <v>25</v>
      </c>
      <c r="D29" s="118"/>
      <c r="E29" s="118"/>
      <c r="F29" s="118"/>
      <c r="G29" s="118"/>
      <c r="H29" s="118"/>
      <c r="I29" s="118"/>
      <c r="J29" s="118"/>
      <c r="K29" s="118"/>
      <c r="L29" s="118"/>
      <c r="M29" s="118"/>
      <c r="N29" s="118"/>
      <c r="O29" s="118"/>
      <c r="P29" s="118"/>
      <c r="Q29" s="118"/>
      <c r="R29" s="118"/>
      <c r="S29" s="118"/>
      <c r="T29" s="118"/>
      <c r="U29" s="118"/>
      <c r="V29" s="118"/>
      <c r="W29" s="1"/>
      <c r="X29" s="1"/>
      <c r="Y29" s="1"/>
      <c r="Z29" s="1"/>
      <c r="AA29" s="1"/>
      <c r="AB29" s="1"/>
    </row>
    <row r="30" spans="1:28">
      <c r="A30" s="1"/>
      <c r="B30" s="1"/>
      <c r="C30" s="119"/>
      <c r="D30" s="119"/>
      <c r="E30" s="119"/>
      <c r="F30" s="119"/>
      <c r="G30" s="119"/>
      <c r="H30" s="119"/>
      <c r="I30" s="119"/>
      <c r="J30" s="119"/>
      <c r="K30" s="119"/>
      <c r="L30" s="119"/>
      <c r="M30" s="119"/>
      <c r="N30" s="119"/>
      <c r="O30" s="119"/>
      <c r="P30" s="119"/>
      <c r="Q30" s="119"/>
      <c r="R30" s="119"/>
      <c r="S30" s="119"/>
      <c r="T30" s="119"/>
      <c r="U30" s="119"/>
      <c r="V30" s="119"/>
      <c r="W30" s="1"/>
      <c r="X30" s="1"/>
      <c r="Y30" s="1"/>
      <c r="Z30" s="1"/>
      <c r="AA30" s="1"/>
      <c r="AB30" s="1"/>
    </row>
    <row r="31" spans="1:28" ht="28.5" customHeight="1">
      <c r="A31" s="1"/>
      <c r="B31" s="1"/>
      <c r="C31" s="119"/>
      <c r="D31" s="119"/>
      <c r="E31" s="119"/>
      <c r="F31" s="119"/>
      <c r="G31" s="119"/>
      <c r="H31" s="119"/>
      <c r="I31" s="119"/>
      <c r="J31" s="119"/>
      <c r="K31" s="119"/>
      <c r="L31" s="119"/>
      <c r="M31" s="119"/>
      <c r="N31" s="119"/>
      <c r="O31" s="119"/>
      <c r="P31" s="119"/>
      <c r="Q31" s="119"/>
      <c r="R31" s="119"/>
      <c r="S31" s="119"/>
      <c r="T31" s="119"/>
      <c r="U31" s="119"/>
      <c r="V31" s="119"/>
      <c r="W31" s="1"/>
      <c r="X31" s="1"/>
      <c r="Y31" s="1"/>
      <c r="Z31" s="1"/>
      <c r="AA31" s="1"/>
      <c r="AB31" s="1"/>
    </row>
    <row r="32" spans="1:28">
      <c r="A32" s="1"/>
      <c r="B32" s="1"/>
      <c r="C32" s="3"/>
      <c r="D32" s="3"/>
      <c r="E32" s="7"/>
      <c r="F32" s="7"/>
      <c r="G32" s="7"/>
      <c r="H32" s="7"/>
      <c r="I32" s="3"/>
      <c r="J32" s="6"/>
      <c r="K32" s="3"/>
      <c r="L32" s="5"/>
      <c r="M32" s="3"/>
      <c r="N32" s="3"/>
      <c r="O32" s="3"/>
      <c r="P32" s="3"/>
      <c r="Q32" s="3"/>
      <c r="R32" s="3"/>
      <c r="S32" s="3"/>
      <c r="T32" s="3"/>
      <c r="U32" s="3"/>
      <c r="V32" s="3"/>
      <c r="W32" s="1"/>
      <c r="X32" s="1"/>
      <c r="Y32" s="1"/>
      <c r="Z32" s="1"/>
      <c r="AA32" s="1"/>
      <c r="AB32" s="1"/>
    </row>
    <row r="33" spans="1:28">
      <c r="A33" s="1"/>
      <c r="B33" s="1"/>
      <c r="C33" s="8" t="s">
        <v>26</v>
      </c>
      <c r="D33" s="16"/>
      <c r="E33" s="9"/>
      <c r="F33" s="3"/>
      <c r="G33" s="6"/>
      <c r="H33" s="6"/>
      <c r="I33" s="10"/>
      <c r="J33" s="6"/>
      <c r="K33" s="5"/>
      <c r="L33" s="3"/>
      <c r="M33" s="3"/>
      <c r="N33" s="3"/>
      <c r="O33" s="3"/>
      <c r="P33" s="3"/>
      <c r="Q33" s="3"/>
      <c r="R33" s="3"/>
      <c r="S33" s="3"/>
      <c r="T33" s="3"/>
      <c r="U33" s="3"/>
      <c r="V33" s="3"/>
      <c r="W33" s="1"/>
      <c r="X33" s="1"/>
      <c r="Y33" s="1"/>
      <c r="Z33" s="1"/>
      <c r="AA33" s="1"/>
      <c r="AB33" s="1"/>
    </row>
    <row r="34" spans="1:28">
      <c r="A34" s="1"/>
      <c r="B34" s="1"/>
      <c r="C34" s="11" t="s">
        <v>20</v>
      </c>
      <c r="D34" s="16" t="s">
        <v>27</v>
      </c>
      <c r="E34" s="15"/>
      <c r="F34" s="15"/>
      <c r="G34" s="15"/>
      <c r="H34" s="15"/>
      <c r="I34" s="15"/>
      <c r="J34" s="15"/>
      <c r="K34" s="15"/>
      <c r="L34" s="15"/>
      <c r="M34" s="15"/>
      <c r="N34" s="15"/>
      <c r="O34" s="15"/>
      <c r="P34" s="15"/>
      <c r="Q34" s="15"/>
      <c r="R34" s="15"/>
      <c r="S34" s="15"/>
      <c r="T34" s="15"/>
      <c r="U34" s="15"/>
      <c r="V34" s="15"/>
      <c r="W34" s="1"/>
      <c r="X34" s="1"/>
      <c r="Y34" s="1"/>
      <c r="Z34" s="1"/>
      <c r="AA34" s="1"/>
      <c r="AB34" s="1"/>
    </row>
    <row r="35" spans="1:28">
      <c r="A35" s="1"/>
      <c r="B35" s="1"/>
      <c r="C35" s="11" t="s">
        <v>19</v>
      </c>
      <c r="D35" s="16" t="s">
        <v>28</v>
      </c>
      <c r="E35" s="15"/>
      <c r="F35" s="15"/>
      <c r="G35" s="15"/>
      <c r="H35" s="15"/>
      <c r="I35" s="15"/>
      <c r="J35" s="15"/>
      <c r="K35" s="15"/>
      <c r="L35" s="15"/>
      <c r="M35" s="15"/>
      <c r="N35" s="15"/>
      <c r="O35" s="15"/>
      <c r="P35" s="15"/>
      <c r="Q35" s="15"/>
      <c r="R35" s="15"/>
      <c r="S35" s="15"/>
      <c r="T35" s="15"/>
      <c r="U35" s="15"/>
      <c r="V35" s="15"/>
      <c r="W35" s="1"/>
      <c r="X35" s="1"/>
      <c r="Y35" s="1"/>
      <c r="Z35" s="1"/>
      <c r="AA35" s="1"/>
      <c r="AB35" s="1"/>
    </row>
    <row r="37" spans="1:28">
      <c r="C37" s="103"/>
      <c r="D37" s="104" t="s">
        <v>100</v>
      </c>
      <c r="E37" s="76"/>
      <c r="F37" s="76"/>
      <c r="G37" s="77"/>
      <c r="H37" s="77"/>
      <c r="I37" s="76"/>
      <c r="J37" s="78"/>
      <c r="K37" s="79"/>
      <c r="L37" s="79"/>
      <c r="M37" s="79"/>
      <c r="N37" s="79"/>
      <c r="O37" s="79"/>
      <c r="P37" s="79"/>
      <c r="Q37" s="79"/>
      <c r="R37" s="79"/>
      <c r="S37" s="79"/>
      <c r="T37" s="79"/>
      <c r="U37" s="76"/>
      <c r="V37" s="75"/>
    </row>
    <row r="38" spans="1:28">
      <c r="C38" s="80"/>
      <c r="D38" s="30"/>
      <c r="E38" s="79"/>
      <c r="F38" s="79"/>
      <c r="G38" s="79"/>
      <c r="H38" s="79"/>
      <c r="I38" s="79"/>
      <c r="J38" s="81"/>
      <c r="K38" s="79"/>
      <c r="L38" s="79"/>
      <c r="M38" s="79"/>
      <c r="N38" s="79"/>
      <c r="O38" s="79"/>
      <c r="P38" s="79"/>
      <c r="Q38" s="79"/>
      <c r="R38" s="79"/>
      <c r="S38" s="79"/>
      <c r="T38" s="79"/>
      <c r="U38" s="80"/>
      <c r="V38" s="82"/>
    </row>
    <row r="39" spans="1:28">
      <c r="C39" s="83" t="s">
        <v>66</v>
      </c>
      <c r="D39" s="105" t="s">
        <v>84</v>
      </c>
      <c r="E39" s="84"/>
      <c r="F39" s="84"/>
      <c r="G39" s="84"/>
      <c r="H39" s="84"/>
      <c r="I39" s="76"/>
      <c r="J39" s="77"/>
      <c r="K39" s="76"/>
      <c r="L39" s="78"/>
      <c r="M39" s="76"/>
      <c r="N39" s="76"/>
      <c r="O39" s="76"/>
      <c r="P39" s="76"/>
      <c r="Q39" s="76"/>
      <c r="R39" s="76"/>
      <c r="S39" s="76"/>
      <c r="T39" s="76"/>
      <c r="U39" s="76"/>
      <c r="V39" s="76"/>
    </row>
    <row r="40" spans="1:28">
      <c r="C40" s="85"/>
      <c r="D40" s="105"/>
      <c r="E40" s="84"/>
      <c r="F40" s="84"/>
      <c r="G40" s="84"/>
      <c r="H40" s="84"/>
      <c r="I40" s="76"/>
      <c r="J40" s="77"/>
      <c r="K40" s="76"/>
      <c r="L40" s="78"/>
      <c r="M40" s="76"/>
      <c r="N40" s="76"/>
      <c r="O40" s="76"/>
      <c r="P40" s="76"/>
      <c r="Q40" s="76"/>
      <c r="R40" s="76"/>
      <c r="S40" s="76"/>
      <c r="T40" s="76"/>
      <c r="U40" s="76"/>
      <c r="V40" s="76"/>
    </row>
    <row r="41" spans="1:28">
      <c r="C41" s="86" t="s">
        <v>66</v>
      </c>
      <c r="D41" s="105" t="s">
        <v>85</v>
      </c>
      <c r="E41" s="84"/>
      <c r="F41" s="84"/>
      <c r="G41" s="84"/>
      <c r="H41" s="84"/>
      <c r="I41" s="76"/>
      <c r="J41" s="77"/>
      <c r="K41" s="76"/>
      <c r="L41" s="78"/>
      <c r="M41" s="76"/>
      <c r="N41" s="76"/>
      <c r="O41" s="76"/>
      <c r="P41" s="76"/>
      <c r="Q41" s="76"/>
      <c r="R41" s="76"/>
      <c r="S41" s="76"/>
      <c r="T41" s="76"/>
      <c r="U41" s="76"/>
      <c r="V41" s="76"/>
    </row>
    <row r="42" spans="1:28">
      <c r="D42" s="106"/>
    </row>
    <row r="43" spans="1:28">
      <c r="C43" s="107" t="s">
        <v>83</v>
      </c>
      <c r="D43" s="105" t="s">
        <v>81</v>
      </c>
    </row>
    <row r="44" spans="1:28">
      <c r="C44" s="87"/>
      <c r="D44" s="105"/>
    </row>
    <row r="45" spans="1:28">
      <c r="C45" s="12" t="s">
        <v>96</v>
      </c>
    </row>
    <row r="46" spans="1:28">
      <c r="C46" s="12" t="s">
        <v>65</v>
      </c>
    </row>
  </sheetData>
  <mergeCells count="1">
    <mergeCell ref="C29:V31"/>
  </mergeCells>
  <pageMargins left="0.23622047244094491" right="0.23622047244094491" top="0.74803149606299213" bottom="0.74803149606299213" header="0.31496062992125984" footer="0.31496062992125984"/>
  <pageSetup paperSize="9" scale="65" orientation="landscape" r:id="rId1"/>
  <headerFooter>
    <oddHeader>&amp;Lul. Mostní&amp;RInventarizace dřevin</oddHeader>
  </headerFooter>
  <rowBreaks count="1" manualBreakCount="1">
    <brk id="19" max="21"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List1</vt:lpstr>
      <vt:lpstr>List2</vt:lpstr>
      <vt:lpstr>List3</vt:lpstr>
      <vt:lpstr>List1!Oblast_tisku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MICHAELA_S</dc:creator>
  <cp:lastModifiedBy>Michaela Suchoňová</cp:lastModifiedBy>
  <cp:lastPrinted>2023-11-23T21:49:38Z</cp:lastPrinted>
  <dcterms:created xsi:type="dcterms:W3CDTF">2022-04-25T10:58:51Z</dcterms:created>
  <dcterms:modified xsi:type="dcterms:W3CDTF">2023-11-23T21:50:00Z</dcterms:modified>
</cp:coreProperties>
</file>